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LODTVSFIL01\Userdata$\ok4424\Desktop\令和8年GX推進事業費補助金（通常枠）・公開様式\"/>
    </mc:Choice>
  </mc:AlternateContent>
  <xr:revisionPtr revIDLastSave="0" documentId="13_ncr:1_{517ADAEB-70AD-44C9-93B1-A0619FF450B9}" xr6:coauthVersionLast="36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入例(消費電力量)" sheetId="1" r:id="rId1"/>
    <sheet name="消費電力量をt-CO2に換算" sheetId="3" r:id="rId2"/>
    <sheet name="消費電力量をt-CO2に換算 （２枚目）" sheetId="5" r:id="rId3"/>
  </sheets>
  <definedNames>
    <definedName name="_xlnm.Print_Area" localSheetId="0">'記入例(消費電力量)'!$A$1:$O$28</definedName>
    <definedName name="_xlnm.Print_Area" localSheetId="1">'消費電力量をt-CO2に換算'!$A$1:$M$27</definedName>
    <definedName name="_xlnm.Print_Area" localSheetId="2">'消費電力量をt-CO2に換算 （２枚目）'!$A$1:$M$28</definedName>
    <definedName name="燃料種別排出係数" localSheetId="2">#REF!</definedName>
    <definedName name="燃料種別排出係数">#REF!</definedName>
    <definedName name="燃料種別発熱量" localSheetId="2">#REF!</definedName>
    <definedName name="燃料種別発熱量">#REF!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L11" i="3"/>
  <c r="D23" i="3"/>
  <c r="K17" i="3"/>
  <c r="L17" i="3"/>
  <c r="F23" i="3"/>
  <c r="G23" i="3"/>
  <c r="I23" i="3"/>
  <c r="K10" i="3"/>
  <c r="L10" i="3"/>
  <c r="D22" i="3"/>
  <c r="K16" i="3"/>
  <c r="L16" i="3"/>
  <c r="F22" i="3"/>
  <c r="G22" i="3"/>
  <c r="I22" i="3"/>
  <c r="K11" i="5"/>
  <c r="L11" i="5"/>
  <c r="D23" i="5"/>
  <c r="K17" i="5"/>
  <c r="L17" i="5"/>
  <c r="F23" i="5"/>
  <c r="G23" i="5"/>
  <c r="I23" i="5"/>
  <c r="K10" i="5"/>
  <c r="L10" i="5"/>
  <c r="D22" i="5"/>
  <c r="K16" i="5"/>
  <c r="L16" i="5"/>
  <c r="F22" i="5"/>
  <c r="G22" i="5"/>
  <c r="I22" i="5"/>
  <c r="G24" i="5"/>
  <c r="I24" i="5"/>
  <c r="E23" i="5"/>
  <c r="C23" i="5"/>
  <c r="E22" i="5"/>
  <c r="C22" i="5"/>
  <c r="M11" i="1"/>
  <c r="C22" i="3"/>
  <c r="C23" i="3"/>
  <c r="E22" i="3"/>
  <c r="E23" i="3"/>
  <c r="E24" i="1"/>
  <c r="G23" i="1"/>
  <c r="E23" i="1"/>
  <c r="M17" i="1"/>
  <c r="N17" i="1"/>
  <c r="M12" i="1"/>
  <c r="N12" i="1"/>
  <c r="F24" i="1"/>
  <c r="G24" i="1"/>
  <c r="M18" i="1"/>
  <c r="N18" i="1"/>
  <c r="H24" i="1"/>
  <c r="N11" i="1"/>
  <c r="H23" i="1"/>
  <c r="F23" i="1"/>
  <c r="I23" i="1"/>
  <c r="I24" i="1"/>
  <c r="K24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CL7057</author>
  </authors>
  <commentList>
    <comment ref="B2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工事する施設が２ヶ所以上あるなど、シートが２枚以上になる場合は、シートの枚数分の数値を全て合算して、最終的な省エネルギー効果を算出してください。
</t>
        </r>
      </text>
    </comment>
    <comment ref="D24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既存設備（申請分すべて）の年間CO2排出量の合計。
</t>
        </r>
      </text>
    </comment>
    <comment ref="F24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導入予定設備（申請分すべて）の年間CO2排出量の合計。
</t>
        </r>
      </text>
    </comment>
    <comment ref="K24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 xml:space="preserve">【例】「施設①、施設②の○箇所の合計。」というような感じで記載してください。
</t>
        </r>
      </text>
    </comment>
  </commentList>
</comments>
</file>

<file path=xl/sharedStrings.xml><?xml version="1.0" encoding="utf-8"?>
<sst xmlns="http://schemas.openxmlformats.org/spreadsheetml/2006/main" count="154" uniqueCount="61">
  <si>
    <t>製造年</t>
    <rPh sb="0" eb="2">
      <t>セイゾウ</t>
    </rPh>
    <rPh sb="2" eb="3">
      <t>ネン</t>
    </rPh>
    <phoneticPr fontId="2"/>
  </si>
  <si>
    <t>備考</t>
    <rPh sb="0" eb="2">
      <t>ビコウ</t>
    </rPh>
    <phoneticPr fontId="2"/>
  </si>
  <si>
    <t>年間稼働
時間（ｈ）</t>
    <rPh sb="0" eb="2">
      <t>ネンカン</t>
    </rPh>
    <rPh sb="2" eb="4">
      <t>カドウ</t>
    </rPh>
    <rPh sb="5" eb="7">
      <t>ジカン</t>
    </rPh>
    <phoneticPr fontId="2"/>
  </si>
  <si>
    <t>年間CO2排出量
（ｔ-CO2）</t>
    <rPh sb="0" eb="2">
      <t>ネンカン</t>
    </rPh>
    <rPh sb="5" eb="7">
      <t>ハイシュツ</t>
    </rPh>
    <rPh sb="7" eb="8">
      <t>リョウ</t>
    </rPh>
    <phoneticPr fontId="2"/>
  </si>
  <si>
    <t>電力事業者</t>
    <rPh sb="0" eb="2">
      <t>デンリョク</t>
    </rPh>
    <rPh sb="2" eb="4">
      <t>ジギョウ</t>
    </rPh>
    <rPh sb="4" eb="5">
      <t>シャ</t>
    </rPh>
    <phoneticPr fontId="2"/>
  </si>
  <si>
    <t>①</t>
    <phoneticPr fontId="2"/>
  </si>
  <si>
    <t>電力事業者との契約状況</t>
    <rPh sb="0" eb="2">
      <t>デンリョク</t>
    </rPh>
    <rPh sb="2" eb="4">
      <t>ジギョウ</t>
    </rPh>
    <rPh sb="4" eb="5">
      <t>シャ</t>
    </rPh>
    <rPh sb="7" eb="9">
      <t>ケイヤク</t>
    </rPh>
    <rPh sb="9" eb="11">
      <t>ジョウキョウ</t>
    </rPh>
    <phoneticPr fontId="2"/>
  </si>
  <si>
    <t>②</t>
    <phoneticPr fontId="2"/>
  </si>
  <si>
    <t>③</t>
    <phoneticPr fontId="2"/>
  </si>
  <si>
    <t>年間CO2排出量
見込（ｔ-CO2）</t>
    <rPh sb="0" eb="2">
      <t>ネンカン</t>
    </rPh>
    <rPh sb="5" eb="7">
      <t>ハイシュツ</t>
    </rPh>
    <rPh sb="7" eb="8">
      <t>リョウ</t>
    </rPh>
    <rPh sb="9" eb="11">
      <t>ミコミ</t>
    </rPh>
    <phoneticPr fontId="2"/>
  </si>
  <si>
    <t>既存設備の稼働状況</t>
    <rPh sb="0" eb="2">
      <t>キゾン</t>
    </rPh>
    <rPh sb="2" eb="4">
      <t>セツビ</t>
    </rPh>
    <rPh sb="5" eb="7">
      <t>カドウ</t>
    </rPh>
    <rPh sb="7" eb="9">
      <t>ジョウキョウ</t>
    </rPh>
    <phoneticPr fontId="2"/>
  </si>
  <si>
    <t>導入予定設備の稼働想定</t>
    <rPh sb="0" eb="6">
      <t>ドウニュウヨテイセツビ</t>
    </rPh>
    <rPh sb="7" eb="9">
      <t>カドウ</t>
    </rPh>
    <rPh sb="9" eb="11">
      <t>ソウテイ</t>
    </rPh>
    <phoneticPr fontId="2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</si>
  <si>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2"/>
  </si>
  <si>
    <t>消費電力量
（ｋｗ/ｈ）</t>
    <rPh sb="0" eb="2">
      <t>ショウヒ</t>
    </rPh>
    <rPh sb="2" eb="4">
      <t>デンリョク</t>
    </rPh>
    <rPh sb="4" eb="5">
      <t>リョウ</t>
    </rPh>
    <phoneticPr fontId="2"/>
  </si>
  <si>
    <t>年間稼働
想定時間（ｈ）</t>
    <rPh sb="0" eb="2">
      <t>ネンカン</t>
    </rPh>
    <rPh sb="2" eb="4">
      <t>カドウ</t>
    </rPh>
    <rPh sb="5" eb="7">
      <t>ソウテイ</t>
    </rPh>
    <rPh sb="7" eb="9">
      <t>ジカン</t>
    </rPh>
    <phoneticPr fontId="2"/>
  </si>
  <si>
    <t>省エネルギー効果</t>
    <phoneticPr fontId="2"/>
  </si>
  <si>
    <t>設備名称・型式</t>
    <rPh sb="0" eb="2">
      <t>セツビ</t>
    </rPh>
    <rPh sb="2" eb="4">
      <t>メイショウ</t>
    </rPh>
    <rPh sb="5" eb="7">
      <t>カタシキ</t>
    </rPh>
    <phoneticPr fontId="2"/>
  </si>
  <si>
    <t>環境省HP</t>
    <rPh sb="0" eb="3">
      <t>カンキョウショウ</t>
    </rPh>
    <phoneticPr fontId="2"/>
  </si>
  <si>
    <t>基礎排出係数（ｔ-CO2/kwh）</t>
    <rPh sb="0" eb="2">
      <t>キソ</t>
    </rPh>
    <rPh sb="2" eb="4">
      <t>ハイシュツ</t>
    </rPh>
    <rPh sb="4" eb="6">
      <t>ケイスウ</t>
    </rPh>
    <phoneticPr fontId="2"/>
  </si>
  <si>
    <t>省エネルギー効果算定用資料（消費電力量）</t>
    <rPh sb="0" eb="1">
      <t>ショウ</t>
    </rPh>
    <rPh sb="6" eb="8">
      <t>コウカ</t>
    </rPh>
    <rPh sb="8" eb="10">
      <t>サンテイ</t>
    </rPh>
    <rPh sb="10" eb="11">
      <t>ヨウ</t>
    </rPh>
    <rPh sb="11" eb="13">
      <t>シリョウ</t>
    </rPh>
    <rPh sb="14" eb="16">
      <t>ショウヒ</t>
    </rPh>
    <rPh sb="16" eb="18">
      <t>デンリョク</t>
    </rPh>
    <rPh sb="18" eb="19">
      <t>リョウ</t>
    </rPh>
    <phoneticPr fontId="2"/>
  </si>
  <si>
    <t>※メーカー又は納入業者が独自に算定根拠資料を作成した場合は、当該資料に代わり省エネルギー効果比較証明書（様式第４号）に添付すること</t>
    <rPh sb="5" eb="6">
      <t>マタ</t>
    </rPh>
    <rPh sb="7" eb="9">
      <t>ノウニュウ</t>
    </rPh>
    <rPh sb="9" eb="11">
      <t>ギョウシャ</t>
    </rPh>
    <rPh sb="12" eb="14">
      <t>ドクジ</t>
    </rPh>
    <rPh sb="15" eb="17">
      <t>サンテイ</t>
    </rPh>
    <rPh sb="17" eb="19">
      <t>コンキョ</t>
    </rPh>
    <rPh sb="19" eb="21">
      <t>シリョウ</t>
    </rPh>
    <rPh sb="22" eb="24">
      <t>サクセイ</t>
    </rPh>
    <rPh sb="26" eb="28">
      <t>バアイ</t>
    </rPh>
    <rPh sb="30" eb="32">
      <t>トウガイ</t>
    </rPh>
    <rPh sb="32" eb="34">
      <t>シリョウ</t>
    </rPh>
    <rPh sb="35" eb="36">
      <t>カ</t>
    </rPh>
    <rPh sb="38" eb="39">
      <t>ショウ</t>
    </rPh>
    <rPh sb="44" eb="46">
      <t>コウカ</t>
    </rPh>
    <rPh sb="46" eb="51">
      <t>ヒカクショウメイショ</t>
    </rPh>
    <rPh sb="52" eb="54">
      <t>ヨウシキ</t>
    </rPh>
    <rPh sb="54" eb="55">
      <t>ダイ</t>
    </rPh>
    <rPh sb="56" eb="57">
      <t>ゴウ</t>
    </rPh>
    <rPh sb="59" eb="61">
      <t>テンプ</t>
    </rPh>
    <phoneticPr fontId="2"/>
  </si>
  <si>
    <t>④</t>
    <phoneticPr fontId="2"/>
  </si>
  <si>
    <t>（補足）</t>
    <rPh sb="1" eb="3">
      <t>ホソク</t>
    </rPh>
    <phoneticPr fontId="2"/>
  </si>
  <si>
    <t>台数</t>
    <rPh sb="0" eb="2">
      <t>ダイスウ</t>
    </rPh>
    <phoneticPr fontId="2"/>
  </si>
  <si>
    <t>年間CO2削減量
（ｔ-CO2）</t>
    <rPh sb="0" eb="2">
      <t>ネンカン</t>
    </rPh>
    <rPh sb="5" eb="7">
      <t>サクゲン</t>
    </rPh>
    <rPh sb="7" eb="8">
      <t>リョウ</t>
    </rPh>
    <phoneticPr fontId="2"/>
  </si>
  <si>
    <t>年間消費電力量
（ｋｗｈ）</t>
    <rPh sb="0" eb="7">
      <t>ネンカンショウヒデンリョクリョウ</t>
    </rPh>
    <phoneticPr fontId="2"/>
  </si>
  <si>
    <t>年間消費電力量
見込（ｋｗｈ）</t>
    <rPh sb="0" eb="7">
      <t>ネンカンショウヒデンリョクリョウ</t>
    </rPh>
    <rPh sb="8" eb="10">
      <t>ミコミ</t>
    </rPh>
    <phoneticPr fontId="2"/>
  </si>
  <si>
    <t>　※各電気事業者の基礎排出係数については、環境省HP（電気事業者別排出係数一覧：令和5年提出用）をご参照ください</t>
    <rPh sb="2" eb="3">
      <t>カク</t>
    </rPh>
    <rPh sb="3" eb="5">
      <t>デンキ</t>
    </rPh>
    <rPh sb="5" eb="8">
      <t>ジギョウシャ</t>
    </rPh>
    <rPh sb="9" eb="11">
      <t>キソ</t>
    </rPh>
    <rPh sb="11" eb="13">
      <t>ハイシュツ</t>
    </rPh>
    <rPh sb="13" eb="15">
      <t>ケイスウ</t>
    </rPh>
    <rPh sb="21" eb="24">
      <t>カンキョウショウ</t>
    </rPh>
    <rPh sb="27" eb="29">
      <t>デンキ</t>
    </rPh>
    <rPh sb="29" eb="32">
      <t>ジギョウシャ</t>
    </rPh>
    <rPh sb="32" eb="33">
      <t>ベツ</t>
    </rPh>
    <rPh sb="33" eb="35">
      <t>ハイシュツ</t>
    </rPh>
    <rPh sb="35" eb="37">
      <t>ケイスウ</t>
    </rPh>
    <rPh sb="37" eb="39">
      <t>イチラン</t>
    </rPh>
    <rPh sb="40" eb="41">
      <t>レイ</t>
    </rPh>
    <rPh sb="41" eb="42">
      <t>ワ</t>
    </rPh>
    <rPh sb="43" eb="44">
      <t>ネン</t>
    </rPh>
    <rPh sb="44" eb="47">
      <t>テイシュツヨウ</t>
    </rPh>
    <rPh sb="50" eb="52">
      <t>サンショウ</t>
    </rPh>
    <phoneticPr fontId="2"/>
  </si>
  <si>
    <t>型式</t>
    <rPh sb="0" eb="2">
      <t>カタシキ</t>
    </rPh>
    <phoneticPr fontId="2"/>
  </si>
  <si>
    <t>メーカー・設備名称</t>
    <phoneticPr fontId="2"/>
  </si>
  <si>
    <t>セット型式：○○-○○</t>
    <rPh sb="3" eb="5">
      <t>カタシキ</t>
    </rPh>
    <phoneticPr fontId="2"/>
  </si>
  <si>
    <t>セット型式：◎◎-◎◎</t>
    <rPh sb="3" eb="5">
      <t>カタシキ</t>
    </rPh>
    <phoneticPr fontId="2"/>
  </si>
  <si>
    <t>（室内機型式）□□-□□
（室外機型式）■■-■■</t>
    <rPh sb="1" eb="4">
      <t>シツナイキ</t>
    </rPh>
    <rPh sb="4" eb="6">
      <t>カタシキ</t>
    </rPh>
    <rPh sb="14" eb="17">
      <t>シツガイキ</t>
    </rPh>
    <rPh sb="17" eb="19">
      <t>カタシキ</t>
    </rPh>
    <phoneticPr fontId="2"/>
  </si>
  <si>
    <t>（室内機型式）◇◇-◇◇
（室外機型式）◆◆-◆◆</t>
    <rPh sb="1" eb="4">
      <t>シツナイキ</t>
    </rPh>
    <rPh sb="4" eb="6">
      <t>カタシキ</t>
    </rPh>
    <rPh sb="14" eb="17">
      <t>シツガイキ</t>
    </rPh>
    <rPh sb="17" eb="19">
      <t>カタシキ</t>
    </rPh>
    <phoneticPr fontId="2"/>
  </si>
  <si>
    <t>△△-△△</t>
    <phoneticPr fontId="2"/>
  </si>
  <si>
    <t>▲▲-▲▲</t>
    <phoneticPr fontId="2"/>
  </si>
  <si>
    <t>№</t>
    <phoneticPr fontId="2"/>
  </si>
  <si>
    <t>既存
設備</t>
    <rPh sb="0" eb="2">
      <t>キゾン</t>
    </rPh>
    <rPh sb="3" eb="5">
      <t>セツビ</t>
    </rPh>
    <phoneticPr fontId="2"/>
  </si>
  <si>
    <t>導入
設備</t>
    <rPh sb="0" eb="2">
      <t>ドウニュウ</t>
    </rPh>
    <rPh sb="3" eb="5">
      <t>セツビ</t>
    </rPh>
    <phoneticPr fontId="2"/>
  </si>
  <si>
    <t>（A）　既存設備
年間CO2排出量
（ｔ-CO2）</t>
    <rPh sb="4" eb="6">
      <t>キゾン</t>
    </rPh>
    <rPh sb="6" eb="8">
      <t>セツビ</t>
    </rPh>
    <rPh sb="9" eb="11">
      <t>ネンカン</t>
    </rPh>
    <rPh sb="14" eb="16">
      <t>ハイシュツ</t>
    </rPh>
    <rPh sb="16" eb="17">
      <t>リョウ</t>
    </rPh>
    <phoneticPr fontId="2"/>
  </si>
  <si>
    <t>（B）　導入予定設備
年間CO2排出量
見込（ｔ-CO2）</t>
    <rPh sb="4" eb="6">
      <t>ドウニュウ</t>
    </rPh>
    <rPh sb="6" eb="8">
      <t>ヨテイ</t>
    </rPh>
    <rPh sb="8" eb="10">
      <t>セツビ</t>
    </rPh>
    <rPh sb="11" eb="13">
      <t>ネンカン</t>
    </rPh>
    <rPh sb="16" eb="18">
      <t>ハイシュツ</t>
    </rPh>
    <rPh sb="18" eb="19">
      <t>リョウ</t>
    </rPh>
    <rPh sb="20" eb="22">
      <t>ミコミ</t>
    </rPh>
    <phoneticPr fontId="2"/>
  </si>
  <si>
    <t>イ</t>
    <phoneticPr fontId="2"/>
  </si>
  <si>
    <t>ロ</t>
    <phoneticPr fontId="2"/>
  </si>
  <si>
    <t>№</t>
    <phoneticPr fontId="2"/>
  </si>
  <si>
    <t>（C）　省エネルギー効果（％）</t>
    <rPh sb="4" eb="5">
      <t>ショウ</t>
    </rPh>
    <rPh sb="10" eb="12">
      <t>コウカ</t>
    </rPh>
    <phoneticPr fontId="2"/>
  </si>
  <si>
    <t>省エネルギー効果比較</t>
    <rPh sb="8" eb="10">
      <t>ヒカク</t>
    </rPh>
    <phoneticPr fontId="2"/>
  </si>
  <si>
    <t>○○電力株式会社</t>
    <rPh sb="2" eb="4">
      <t>デンリョク</t>
    </rPh>
    <rPh sb="4" eb="8">
      <t>カブシキガイシャ</t>
    </rPh>
    <phoneticPr fontId="2"/>
  </si>
  <si>
    <t>○○製
四方向パッケージエアコン</t>
    <rPh sb="2" eb="3">
      <t>セイ</t>
    </rPh>
    <phoneticPr fontId="2"/>
  </si>
  <si>
    <t>○○製
施設用逆富士型蛍光灯器具</t>
    <rPh sb="2" eb="3">
      <t>セイ</t>
    </rPh>
    <rPh sb="4" eb="7">
      <t>シセツヨウ</t>
    </rPh>
    <phoneticPr fontId="2"/>
  </si>
  <si>
    <t>○○製
四方向パッケージエアコン</t>
    <rPh sb="2" eb="3">
      <t>セイ</t>
    </rPh>
    <rPh sb="4" eb="5">
      <t>ヨン</t>
    </rPh>
    <rPh sb="5" eb="7">
      <t>ホウコウ</t>
    </rPh>
    <phoneticPr fontId="2"/>
  </si>
  <si>
    <t>○○製
施設用直付型LED照明器具</t>
    <rPh sb="2" eb="3">
      <t>セイ</t>
    </rPh>
    <rPh sb="4" eb="7">
      <t>シセツヨウ</t>
    </rPh>
    <rPh sb="7" eb="8">
      <t>チョク</t>
    </rPh>
    <rPh sb="13" eb="15">
      <t>ショウメイ</t>
    </rPh>
    <rPh sb="15" eb="17">
      <t>キグ</t>
    </rPh>
    <phoneticPr fontId="2"/>
  </si>
  <si>
    <t>年間稼働
時間</t>
    <rPh sb="0" eb="2">
      <t>ネンカン</t>
    </rPh>
    <rPh sb="2" eb="4">
      <t>カドウ</t>
    </rPh>
    <rPh sb="5" eb="7">
      <t>ジカン</t>
    </rPh>
    <phoneticPr fontId="2"/>
  </si>
  <si>
    <t>年間稼働見込
時間</t>
    <rPh sb="0" eb="2">
      <t>ネンカン</t>
    </rPh>
    <rPh sb="2" eb="4">
      <t>カドウ</t>
    </rPh>
    <rPh sb="4" eb="6">
      <t>ミコミ</t>
    </rPh>
    <rPh sb="7" eb="9">
      <t>ジカン</t>
    </rPh>
    <phoneticPr fontId="2"/>
  </si>
  <si>
    <t>1時間当たりの消費電力（ｋｗ/h）</t>
    <rPh sb="1" eb="3">
      <t>ジカン</t>
    </rPh>
    <rPh sb="3" eb="4">
      <t>ア</t>
    </rPh>
    <rPh sb="7" eb="9">
      <t>ショウヒ</t>
    </rPh>
    <rPh sb="9" eb="11">
      <t>デンリョク</t>
    </rPh>
    <phoneticPr fontId="2"/>
  </si>
  <si>
    <t>№</t>
    <phoneticPr fontId="2"/>
  </si>
  <si>
    <t>№</t>
    <phoneticPr fontId="2"/>
  </si>
  <si>
    <t>設備
区分</t>
    <rPh sb="0" eb="2">
      <t>セツビ</t>
    </rPh>
    <rPh sb="3" eb="5">
      <t>クブン</t>
    </rPh>
    <phoneticPr fontId="2"/>
  </si>
  <si>
    <t>イ’</t>
    <phoneticPr fontId="2"/>
  </si>
  <si>
    <t>ロ’</t>
    <phoneticPr fontId="2"/>
  </si>
  <si>
    <t>合計</t>
    <rPh sb="0" eb="2">
      <t>ゴウケイ</t>
    </rPh>
    <phoneticPr fontId="2"/>
  </si>
  <si>
    <t>※各電気事業者の基礎排出係数については、環境省HP（電気事業者別排出係数一覧：令和８年提出用）をご参照ください</t>
    <rPh sb="1" eb="2">
      <t>カク</t>
    </rPh>
    <rPh sb="2" eb="4">
      <t>デンキ</t>
    </rPh>
    <rPh sb="4" eb="7">
      <t>ジギョウシャ</t>
    </rPh>
    <rPh sb="8" eb="10">
      <t>キソ</t>
    </rPh>
    <rPh sb="10" eb="12">
      <t>ハイシュツ</t>
    </rPh>
    <rPh sb="12" eb="14">
      <t>ケイスウ</t>
    </rPh>
    <rPh sb="20" eb="23">
      <t>カンキョウショウ</t>
    </rPh>
    <rPh sb="26" eb="28">
      <t>デンキ</t>
    </rPh>
    <rPh sb="28" eb="31">
      <t>ジギョウシャ</t>
    </rPh>
    <rPh sb="31" eb="32">
      <t>ベツ</t>
    </rPh>
    <rPh sb="32" eb="34">
      <t>ハイシュツ</t>
    </rPh>
    <rPh sb="34" eb="36">
      <t>ケイスウ</t>
    </rPh>
    <rPh sb="36" eb="38">
      <t>イチラン</t>
    </rPh>
    <rPh sb="39" eb="40">
      <t>レイ</t>
    </rPh>
    <rPh sb="40" eb="41">
      <t>ワ</t>
    </rPh>
    <rPh sb="42" eb="43">
      <t>ネン</t>
    </rPh>
    <rPh sb="43" eb="46">
      <t>テイシュツヨウ</t>
    </rPh>
    <rPh sb="49" eb="51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</si>
</sst>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&quot;kwh&quot;"/>
    <numFmt numFmtId="178" formatCode="0.0&quot;h&quot;"/>
    <numFmt numFmtId="179" formatCode="0.0&quot;ｔ-CO2&quot;"/>
    <numFmt numFmtId="180" formatCode="0.0&quot;kw/ｈ&quot;"/>
    <numFmt numFmtId="181" formatCode="0&quot;年&quot;"/>
    <numFmt numFmtId="182" formatCode="0.000&quot;ｔ-CO2&quot;"/>
    <numFmt numFmtId="183" formatCode="0.0000&quot;kw/ｈ&quot;"/>
    <numFmt numFmtId="184" formatCode="0.00&quot;ｋｗｈ&quot;"/>
    <numFmt numFmtId="185" formatCode="0.0000&quot;ｔ-CO2／年&quot;"/>
    <numFmt numFmtId="186" formatCode="0.00000&quot;ｔ-CO2&quot;"/>
    <numFmt numFmtId="187" formatCode="0.00000&quot;ｔ-CO2／年&quot;"/>
    <numFmt numFmtId="188" formatCode="0.0%"/>
  </numFmts>
  <fonts count="12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179" fontId="8" fillId="0" borderId="11" xfId="0" applyNumberFormat="1" applyFont="1" applyBorder="1" applyAlignment="1">
      <alignment vertical="center" wrapText="1"/>
    </xf>
    <xf numFmtId="179" fontId="8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177" fontId="8" fillId="0" borderId="11" xfId="0" applyNumberFormat="1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178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178" fontId="8" fillId="2" borderId="9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182" fontId="8" fillId="0" borderId="2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vertical="center" wrapText="1"/>
    </xf>
    <xf numFmtId="182" fontId="8" fillId="0" borderId="12" xfId="0" applyNumberFormat="1" applyFont="1" applyBorder="1" applyAlignment="1">
      <alignment vertical="center" wrapText="1"/>
    </xf>
    <xf numFmtId="183" fontId="8" fillId="2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right" vertical="center"/>
    </xf>
    <xf numFmtId="17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186" fontId="5" fillId="0" borderId="2" xfId="0" applyNumberFormat="1" applyFont="1" applyBorder="1" applyAlignment="1">
      <alignment horizontal="right" vertical="center"/>
    </xf>
    <xf numFmtId="187" fontId="6" fillId="0" borderId="11" xfId="0" applyNumberFormat="1" applyFont="1" applyBorder="1" applyAlignment="1">
      <alignment vertical="center" wrapText="1"/>
    </xf>
    <xf numFmtId="187" fontId="6" fillId="0" borderId="18" xfId="0" applyNumberFormat="1" applyFont="1" applyBorder="1" applyAlignment="1">
      <alignment vertical="center" wrapText="1"/>
    </xf>
    <xf numFmtId="187" fontId="6" fillId="0" borderId="12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187" fontId="6" fillId="0" borderId="33" xfId="0" applyNumberFormat="1" applyFont="1" applyBorder="1" applyAlignment="1">
      <alignment vertical="center" wrapText="1"/>
    </xf>
    <xf numFmtId="187" fontId="6" fillId="0" borderId="34" xfId="0" applyNumberFormat="1" applyFont="1" applyBorder="1" applyAlignment="1">
      <alignment vertical="center" wrapText="1"/>
    </xf>
    <xf numFmtId="183" fontId="6" fillId="2" borderId="1" xfId="0" applyNumberFormat="1" applyFont="1" applyFill="1" applyBorder="1" applyAlignment="1" applyProtection="1">
      <alignment horizontal="center" vertical="center"/>
      <protection locked="0"/>
    </xf>
    <xf numFmtId="183" fontId="6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187" fontId="6" fillId="3" borderId="21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182" fontId="8" fillId="0" borderId="2" xfId="0" applyNumberFormat="1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/>
    </xf>
    <xf numFmtId="185" fontId="5" fillId="0" borderId="2" xfId="0" applyNumberFormat="1" applyFont="1" applyBorder="1" applyAlignment="1">
      <alignment horizontal="center" vertical="center"/>
    </xf>
    <xf numFmtId="188" fontId="10" fillId="0" borderId="15" xfId="1" applyNumberFormat="1" applyFont="1" applyFill="1" applyBorder="1" applyAlignment="1">
      <alignment horizontal="center" vertical="center" wrapText="1"/>
    </xf>
    <xf numFmtId="188" fontId="10" fillId="0" borderId="16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88" fontId="10" fillId="0" borderId="13" xfId="1" applyNumberFormat="1" applyFont="1" applyFill="1" applyBorder="1" applyAlignment="1">
      <alignment horizontal="center" vertical="center" wrapText="1"/>
    </xf>
    <xf numFmtId="188" fontId="10" fillId="0" borderId="14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188" fontId="10" fillId="3" borderId="23" xfId="1" applyNumberFormat="1" applyFont="1" applyFill="1" applyBorder="1" applyAlignment="1">
      <alignment horizontal="center" vertical="center" wrapText="1"/>
    </xf>
    <xf numFmtId="188" fontId="10" fillId="3" borderId="25" xfId="1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185" fontId="5" fillId="3" borderId="36" xfId="0" applyNumberFormat="1" applyFont="1" applyFill="1" applyBorder="1" applyAlignment="1">
      <alignment horizontal="center" vertical="center"/>
    </xf>
    <xf numFmtId="185" fontId="5" fillId="3" borderId="24" xfId="0" applyNumberFormat="1" applyFont="1" applyFill="1" applyBorder="1" applyAlignment="1">
      <alignment horizontal="center" vertical="center"/>
    </xf>
    <xf numFmtId="185" fontId="5" fillId="0" borderId="19" xfId="0" applyNumberFormat="1" applyFont="1" applyBorder="1" applyAlignment="1">
      <alignment horizontal="center" vertical="center"/>
    </xf>
    <xf numFmtId="185" fontId="5" fillId="0" borderId="35" xfId="0" applyNumberFormat="1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67236</xdr:colOff>
      <xdr:row>3</xdr:row>
      <xdr:rowOff>216275</xdr:rowOff>
    </xdr:from>
    <xdr:to>
      <xdr:col>8</xdr:col>
      <xdr:colOff>638176</xdr:colOff>
      <xdr:row>6</xdr:row>
      <xdr:rowOff>8362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786" y="930650"/>
          <a:ext cx="570940" cy="573137"/>
        </a:xfrm>
        <a:prstGeom prst="rect">
          <a:avLst/>
        </a:prstGeom>
      </xdr:spPr>
    </xdr:pic>
    <xdr:clientData/>
  </xdr:twoCellAnchor>
  <xdr:twoCellAnchor>
    <xdr:from>
      <xdr:col>9</xdr:col>
      <xdr:colOff>180976</xdr:colOff>
      <xdr:row>4</xdr:row>
      <xdr:rowOff>272143</xdr:rowOff>
    </xdr:from>
    <xdr:to>
      <xdr:col>10</xdr:col>
      <xdr:colOff>790576</xdr:colOff>
      <xdr:row>8</xdr:row>
      <xdr:rowOff>86284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5119" y="1224643"/>
          <a:ext cx="1929493" cy="698605"/>
        </a:xfrm>
        <a:prstGeom prst="wedgeRectCallout">
          <a:avLst>
            <a:gd name="adj1" fmla="val -34306"/>
            <a:gd name="adj2" fmla="val 5853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使用する機能により消費電力量が変わる場合は、「主に使用する機能」の数値を記載すること</a:t>
          </a:r>
        </a:p>
      </xdr:txBody>
    </xdr:sp>
    <xdr:clientData/>
  </xdr:twoCellAnchor>
  <xdr:twoCellAnchor>
    <xdr:from>
      <xdr:col>10</xdr:col>
      <xdr:colOff>845485</xdr:colOff>
      <xdr:row>4</xdr:row>
      <xdr:rowOff>136070</xdr:rowOff>
    </xdr:from>
    <xdr:to>
      <xdr:col>13</xdr:col>
      <xdr:colOff>552450</xdr:colOff>
      <xdr:row>8</xdr:row>
      <xdr:rowOff>93567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09521" y="1088570"/>
          <a:ext cx="2904643" cy="841961"/>
        </a:xfrm>
        <a:prstGeom prst="wedgeRectCallout">
          <a:avLst>
            <a:gd name="adj1" fmla="val 5318"/>
            <a:gd name="adj2" fmla="val 591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カタログや仕様書等に「年間消費電力量」が示されている場合は、その値を入力しても良いものとする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ただし、比較対象の導入予定設備と記載方法・計算方法を揃える事）</a:t>
          </a:r>
        </a:p>
      </xdr:txBody>
    </xdr:sp>
    <xdr:clientData/>
  </xdr:twoCellAnchor>
  <xdr:twoCellAnchor>
    <xdr:from>
      <xdr:col>13</xdr:col>
      <xdr:colOff>600076</xdr:colOff>
      <xdr:row>6</xdr:row>
      <xdr:rowOff>136071</xdr:rowOff>
    </xdr:from>
    <xdr:to>
      <xdr:col>14</xdr:col>
      <xdr:colOff>1592037</xdr:colOff>
      <xdr:row>8</xdr:row>
      <xdr:rowOff>68036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61790" y="1619250"/>
          <a:ext cx="2243818" cy="285750"/>
        </a:xfrm>
        <a:prstGeom prst="wedgeRectCallout">
          <a:avLst>
            <a:gd name="adj1" fmla="val -37256"/>
            <a:gd name="adj2" fmla="val 7668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（年間消費電力量）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（基礎排出係数）</a:t>
          </a:r>
        </a:p>
      </xdr:txBody>
    </xdr:sp>
    <xdr:clientData/>
  </xdr:twoCellAnchor>
  <xdr:twoCellAnchor>
    <xdr:from>
      <xdr:col>7</xdr:col>
      <xdr:colOff>179293</xdr:colOff>
      <xdr:row>19</xdr:row>
      <xdr:rowOff>0</xdr:rowOff>
    </xdr:from>
    <xdr:to>
      <xdr:col>10</xdr:col>
      <xdr:colOff>358588</xdr:colOff>
      <xdr:row>20</xdr:row>
      <xdr:rowOff>93569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46293" y="6096000"/>
          <a:ext cx="3574677" cy="272863"/>
        </a:xfrm>
        <a:prstGeom prst="wedgeRectCallout">
          <a:avLst>
            <a:gd name="adj1" fmla="val 6317"/>
            <a:gd name="adj2" fmla="val 8079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（既存設備年間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（導入予定設備年間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10</xdr:col>
      <xdr:colOff>466165</xdr:colOff>
      <xdr:row>18</xdr:row>
      <xdr:rowOff>163606</xdr:rowOff>
    </xdr:from>
    <xdr:to>
      <xdr:col>13</xdr:col>
      <xdr:colOff>134471</xdr:colOff>
      <xdr:row>20</xdr:row>
      <xdr:rowOff>77881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528547" y="6080312"/>
          <a:ext cx="2861983" cy="272863"/>
        </a:xfrm>
        <a:prstGeom prst="wedgeRectCallout">
          <a:avLst>
            <a:gd name="adj1" fmla="val -35062"/>
            <a:gd name="adj2" fmla="val 766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削減量）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÷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（既存設備年間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CO2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排出量）</a:t>
          </a:r>
        </a:p>
      </xdr:txBody>
    </xdr:sp>
    <xdr:clientData/>
  </xdr:twoCellAnchor>
  <xdr:twoCellAnchor>
    <xdr:from>
      <xdr:col>0</xdr:col>
      <xdr:colOff>672353</xdr:colOff>
      <xdr:row>10</xdr:row>
      <xdr:rowOff>204109</xdr:rowOff>
    </xdr:from>
    <xdr:to>
      <xdr:col>1</xdr:col>
      <xdr:colOff>271096</xdr:colOff>
      <xdr:row>16</xdr:row>
      <xdr:rowOff>307730</xdr:rowOff>
    </xdr:to>
    <xdr:sp macro="" textlink="">
      <xdr:nvSpPr>
        <xdr:cNvPr id="4" name="右カーブ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2353" y="2643974"/>
          <a:ext cx="287474" cy="2169814"/>
        </a:xfrm>
        <a:prstGeom prst="curved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605117</xdr:colOff>
      <xdr:row>11</xdr:row>
      <xdr:rowOff>173935</xdr:rowOff>
    </xdr:from>
    <xdr:to>
      <xdr:col>1</xdr:col>
      <xdr:colOff>256759</xdr:colOff>
      <xdr:row>17</xdr:row>
      <xdr:rowOff>278423</xdr:rowOff>
    </xdr:to>
    <xdr:sp macro="" textlink="">
      <xdr:nvSpPr>
        <xdr:cNvPr id="9" name="右カーブ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5117" y="3177973"/>
          <a:ext cx="340373" cy="2170681"/>
        </a:xfrm>
        <a:prstGeom prst="curvedRightArrow">
          <a:avLst>
            <a:gd name="adj1" fmla="val 25000"/>
            <a:gd name="adj2" fmla="val 50000"/>
            <a:gd name="adj3" fmla="val 31458"/>
          </a:avLst>
        </a:prstGeom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28575</xdr:colOff>
      <xdr:row>6</xdr:row>
      <xdr:rowOff>123265</xdr:rowOff>
    </xdr:from>
    <xdr:to>
      <xdr:col>0</xdr:col>
      <xdr:colOff>552450</xdr:colOff>
      <xdr:row>14</xdr:row>
      <xdr:rowOff>104776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75" y="1602441"/>
          <a:ext cx="523875" cy="2390776"/>
        </a:xfrm>
        <a:prstGeom prst="wedgeRectCallout">
          <a:avLst>
            <a:gd name="adj1" fmla="val 78415"/>
            <a:gd name="adj2" fmla="val -6802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ja-JP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比較対象</a:t>
          </a:r>
          <a:r>
            <a:rPr kumimoji="1" lang="ja-JP" altLang="en-US" sz="1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となる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既存設備と導入予定設備が、それぞれ対応するよう入力すること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3</xdr:row>
      <xdr:rowOff>209551</xdr:rowOff>
    </xdr:from>
    <xdr:to>
      <xdr:col>7</xdr:col>
      <xdr:colOff>19051</xdr:colOff>
      <xdr:row>7</xdr:row>
      <xdr:rowOff>6351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5578DC-D6F5-4E64-8434-E407FAFC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851" y="914401"/>
          <a:ext cx="749300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21167</xdr:colOff>
      <xdr:row>4</xdr:row>
      <xdr:rowOff>42332</xdr:rowOff>
    </xdr:from>
    <xdr:to>
      <xdr:col>6</xdr:col>
      <xdr:colOff>719667</xdr:colOff>
      <xdr:row>7</xdr:row>
      <xdr:rowOff>10583</xdr:rowOff>
    </xdr:to>
    <xdr:pic>
      <xdr:nvPicPr>
        <xdr:cNvPr id="2" name="図 1" descr="https://qr.quel.jp/tmp/327d12c0465f8ec69e8592fec76df34ad0d4c11d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717" y="1004357"/>
          <a:ext cx="698500" cy="68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O28"/>
  <sheetViews>
    <sheetView view="pageBreakPreview" topLeftCell="A13" zoomScale="85" zoomScaleNormal="100" zoomScaleSheetLayoutView="85" workbookViewId="0">
      <selection activeCell="N4" sqref="N4"/>
    </sheetView>
  </sheetViews>
  <sheetFormatPr defaultColWidth="9" defaultRowHeight="14"/>
  <cols>
    <col min="1" max="1" width="9" style="1"/>
    <col min="2" max="3" width="3.58203125" style="1" customWidth="1"/>
    <col min="4" max="4" width="5.08203125" style="1" customWidth="1"/>
    <col min="5" max="5" width="4.83203125" style="1" customWidth="1"/>
    <col min="6" max="6" width="17.75" style="1" customWidth="1"/>
    <col min="7" max="7" width="5" style="1" customWidth="1"/>
    <col min="8" max="8" width="17.75" style="1" customWidth="1"/>
    <col min="9" max="9" width="9.58203125" style="1" customWidth="1"/>
    <col min="10" max="10" width="17.25" style="1" customWidth="1"/>
    <col min="11" max="12" width="13.33203125" style="2" customWidth="1"/>
    <col min="13" max="13" width="15.08203125" style="1" customWidth="1"/>
    <col min="14" max="14" width="16.33203125" style="1" customWidth="1"/>
    <col min="15" max="15" width="23" style="1" customWidth="1"/>
    <col min="16" max="16384" width="9" style="1"/>
  </cols>
  <sheetData>
    <row r="1" spans="2:15" ht="27.75" customHeight="1" thickBot="1">
      <c r="H1" s="91" t="s">
        <v>19</v>
      </c>
      <c r="I1" s="92"/>
      <c r="J1" s="92"/>
      <c r="K1" s="92"/>
      <c r="L1" s="92"/>
      <c r="M1" s="93"/>
      <c r="N1" s="24"/>
    </row>
    <row r="2" spans="2:15">
      <c r="B2" s="3"/>
      <c r="C2" s="3"/>
      <c r="E2" s="3"/>
      <c r="G2" s="3"/>
    </row>
    <row r="3" spans="2:15">
      <c r="B3" s="14"/>
      <c r="C3" s="14" t="s">
        <v>5</v>
      </c>
      <c r="D3" s="9" t="s">
        <v>6</v>
      </c>
      <c r="E3" s="9"/>
      <c r="G3" s="9"/>
    </row>
    <row r="4" spans="2:15" ht="19.5" customHeight="1" thickBot="1">
      <c r="D4" s="94" t="s">
        <v>4</v>
      </c>
      <c r="E4" s="94"/>
      <c r="F4" s="94"/>
      <c r="G4" s="94" t="s">
        <v>18</v>
      </c>
      <c r="H4" s="94"/>
      <c r="I4" s="1" t="s">
        <v>27</v>
      </c>
      <c r="J4" s="2"/>
      <c r="K4" s="1"/>
      <c r="L4" s="1"/>
    </row>
    <row r="5" spans="2:15" ht="27.75" customHeight="1" thickBot="1">
      <c r="D5" s="97" t="s">
        <v>46</v>
      </c>
      <c r="E5" s="95"/>
      <c r="F5" s="95"/>
      <c r="G5" s="95">
        <v>4.9600000000000002E-4</v>
      </c>
      <c r="H5" s="96"/>
      <c r="J5" s="18"/>
      <c r="K5" s="1"/>
      <c r="L5" s="1"/>
    </row>
    <row r="6" spans="2:15">
      <c r="D6" s="5"/>
      <c r="F6" s="5"/>
      <c r="H6" s="5"/>
    </row>
    <row r="7" spans="2:15">
      <c r="D7" s="5"/>
      <c r="F7" s="5"/>
      <c r="H7" s="5"/>
      <c r="I7" s="51" t="s">
        <v>17</v>
      </c>
    </row>
    <row r="8" spans="2:15">
      <c r="D8" s="5"/>
      <c r="F8" s="5"/>
      <c r="H8" s="5"/>
    </row>
    <row r="9" spans="2:15" ht="14.5" thickBot="1">
      <c r="B9" s="14"/>
      <c r="C9" s="14" t="s">
        <v>7</v>
      </c>
      <c r="D9" s="9" t="s">
        <v>10</v>
      </c>
      <c r="E9" s="9"/>
      <c r="G9" s="9"/>
    </row>
    <row r="10" spans="2:15" ht="30" customHeight="1">
      <c r="C10" s="4" t="s">
        <v>54</v>
      </c>
      <c r="D10" s="57" t="s">
        <v>56</v>
      </c>
      <c r="E10" s="79" t="s">
        <v>29</v>
      </c>
      <c r="F10" s="71"/>
      <c r="G10" s="71" t="s">
        <v>28</v>
      </c>
      <c r="H10" s="71"/>
      <c r="I10" s="22" t="s">
        <v>0</v>
      </c>
      <c r="J10" s="23" t="s">
        <v>13</v>
      </c>
      <c r="K10" s="23" t="s">
        <v>2</v>
      </c>
      <c r="L10" s="7" t="s">
        <v>23</v>
      </c>
      <c r="M10" s="8" t="s">
        <v>25</v>
      </c>
      <c r="N10" s="31" t="s">
        <v>3</v>
      </c>
      <c r="O10" s="32" t="s">
        <v>1</v>
      </c>
    </row>
    <row r="11" spans="2:15" ht="44.25" customHeight="1">
      <c r="C11" s="56">
        <v>1</v>
      </c>
      <c r="D11" s="52" t="s">
        <v>41</v>
      </c>
      <c r="E11" s="80" t="s">
        <v>47</v>
      </c>
      <c r="F11" s="73"/>
      <c r="G11" s="72" t="s">
        <v>30</v>
      </c>
      <c r="H11" s="73"/>
      <c r="I11" s="40">
        <v>1980</v>
      </c>
      <c r="J11" s="20">
        <v>4.5</v>
      </c>
      <c r="K11" s="21">
        <v>1900</v>
      </c>
      <c r="L11" s="15">
        <v>1</v>
      </c>
      <c r="M11" s="25">
        <f>J11*K11*L11</f>
        <v>8550</v>
      </c>
      <c r="N11" s="33">
        <f>M11*G5</f>
        <v>4.2408000000000001</v>
      </c>
      <c r="O11" s="39" t="s">
        <v>32</v>
      </c>
    </row>
    <row r="12" spans="2:15" ht="44.25" customHeight="1" thickBot="1">
      <c r="C12" s="56">
        <v>2</v>
      </c>
      <c r="D12" s="53" t="s">
        <v>42</v>
      </c>
      <c r="E12" s="81" t="s">
        <v>48</v>
      </c>
      <c r="F12" s="82"/>
      <c r="G12" s="89" t="s">
        <v>34</v>
      </c>
      <c r="H12" s="90"/>
      <c r="I12" s="41">
        <v>2001</v>
      </c>
      <c r="J12" s="45">
        <v>1.4999999999999999E-2</v>
      </c>
      <c r="K12" s="36">
        <v>2000</v>
      </c>
      <c r="L12" s="50">
        <v>3</v>
      </c>
      <c r="M12" s="25">
        <f>J12*K12*L12</f>
        <v>90</v>
      </c>
      <c r="N12" s="42">
        <f>M12*G5</f>
        <v>4.4639999999999999E-2</v>
      </c>
      <c r="O12" s="37"/>
    </row>
    <row r="13" spans="2:15">
      <c r="K13" s="6"/>
      <c r="L13" s="6"/>
    </row>
    <row r="14" spans="2:15">
      <c r="K14" s="6"/>
      <c r="L14" s="6"/>
    </row>
    <row r="15" spans="2:15" ht="14.5" thickBot="1">
      <c r="B15" s="14"/>
      <c r="C15" s="14" t="s">
        <v>8</v>
      </c>
      <c r="D15" s="9" t="s">
        <v>11</v>
      </c>
      <c r="E15" s="9"/>
      <c r="G15" s="9"/>
      <c r="K15" s="6"/>
      <c r="L15" s="6"/>
    </row>
    <row r="16" spans="2:15" ht="30" customHeight="1">
      <c r="C16" s="4" t="s">
        <v>55</v>
      </c>
      <c r="D16" s="57" t="s">
        <v>56</v>
      </c>
      <c r="E16" s="79" t="s">
        <v>29</v>
      </c>
      <c r="F16" s="71"/>
      <c r="G16" s="71" t="s">
        <v>16</v>
      </c>
      <c r="H16" s="71"/>
      <c r="I16" s="22" t="s">
        <v>0</v>
      </c>
      <c r="J16" s="23" t="s">
        <v>13</v>
      </c>
      <c r="K16" s="23" t="s">
        <v>14</v>
      </c>
      <c r="L16" s="7" t="s">
        <v>23</v>
      </c>
      <c r="M16" s="8" t="s">
        <v>26</v>
      </c>
      <c r="N16" s="31" t="s">
        <v>9</v>
      </c>
      <c r="O16" s="32" t="s">
        <v>1</v>
      </c>
    </row>
    <row r="17" spans="2:15" ht="44.25" customHeight="1">
      <c r="C17" s="56">
        <v>1</v>
      </c>
      <c r="D17" s="52" t="s">
        <v>57</v>
      </c>
      <c r="E17" s="80" t="s">
        <v>49</v>
      </c>
      <c r="F17" s="73"/>
      <c r="G17" s="72" t="s">
        <v>31</v>
      </c>
      <c r="H17" s="73"/>
      <c r="I17" s="40">
        <v>2023</v>
      </c>
      <c r="J17" s="20">
        <v>3.6</v>
      </c>
      <c r="K17" s="21">
        <v>1900</v>
      </c>
      <c r="L17" s="15">
        <v>1</v>
      </c>
      <c r="M17" s="25">
        <f>J17*K17*L17</f>
        <v>6840</v>
      </c>
      <c r="N17" s="33">
        <f>M17*G5</f>
        <v>3.3926400000000001</v>
      </c>
      <c r="O17" s="39" t="s">
        <v>33</v>
      </c>
    </row>
    <row r="18" spans="2:15" ht="44.25" customHeight="1" thickBot="1">
      <c r="C18" s="56">
        <v>2</v>
      </c>
      <c r="D18" s="53" t="s">
        <v>58</v>
      </c>
      <c r="E18" s="81" t="s">
        <v>50</v>
      </c>
      <c r="F18" s="82"/>
      <c r="G18" s="89" t="s">
        <v>35</v>
      </c>
      <c r="H18" s="90"/>
      <c r="I18" s="41">
        <v>2022</v>
      </c>
      <c r="J18" s="45">
        <v>1.3599999999999999E-2</v>
      </c>
      <c r="K18" s="36">
        <v>2000</v>
      </c>
      <c r="L18" s="50">
        <v>3</v>
      </c>
      <c r="M18" s="25">
        <f>J18*K18*L18</f>
        <v>81.599999999999994</v>
      </c>
      <c r="N18" s="42">
        <f>M18*G5</f>
        <v>4.0473599999999998E-2</v>
      </c>
      <c r="O18" s="37"/>
    </row>
    <row r="21" spans="2:15">
      <c r="B21" s="14"/>
      <c r="C21" s="14" t="s">
        <v>21</v>
      </c>
      <c r="D21" s="9" t="s">
        <v>45</v>
      </c>
      <c r="E21" s="9"/>
      <c r="G21" s="9"/>
    </row>
    <row r="22" spans="2:15" ht="40.5" customHeight="1">
      <c r="D22" s="46" t="s">
        <v>36</v>
      </c>
      <c r="E22" s="13" t="s">
        <v>37</v>
      </c>
      <c r="F22" s="8" t="s">
        <v>39</v>
      </c>
      <c r="G22" s="13" t="s">
        <v>38</v>
      </c>
      <c r="H22" s="12" t="s">
        <v>40</v>
      </c>
      <c r="I22" s="83" t="s">
        <v>24</v>
      </c>
      <c r="J22" s="84"/>
      <c r="K22" s="77" t="s">
        <v>44</v>
      </c>
      <c r="L22" s="77"/>
      <c r="M22" s="74" t="s">
        <v>1</v>
      </c>
      <c r="N22" s="75"/>
    </row>
    <row r="23" spans="2:15" ht="33" customHeight="1">
      <c r="D23" s="19">
        <v>1</v>
      </c>
      <c r="E23" s="47" t="str">
        <f>D11</f>
        <v>イ</v>
      </c>
      <c r="F23" s="16">
        <f>N11</f>
        <v>4.2408000000000001</v>
      </c>
      <c r="G23" s="47" t="str">
        <f>D17</f>
        <v>イ’</v>
      </c>
      <c r="H23" s="17">
        <f>N17</f>
        <v>3.3926400000000001</v>
      </c>
      <c r="I23" s="85">
        <f>F23-H23</f>
        <v>0.84816000000000003</v>
      </c>
      <c r="J23" s="86"/>
      <c r="K23" s="78">
        <f>I23/F23</f>
        <v>0.2</v>
      </c>
      <c r="L23" s="78"/>
      <c r="M23" s="76"/>
      <c r="N23" s="77"/>
    </row>
    <row r="24" spans="2:15" ht="33" customHeight="1">
      <c r="D24" s="38">
        <v>2</v>
      </c>
      <c r="E24" s="48" t="str">
        <f>D12</f>
        <v>ロ</v>
      </c>
      <c r="F24" s="43">
        <f>N12</f>
        <v>4.4639999999999999E-2</v>
      </c>
      <c r="G24" s="48" t="str">
        <f>D18</f>
        <v>ロ’</v>
      </c>
      <c r="H24" s="44">
        <f>N18</f>
        <v>4.0473599999999998E-2</v>
      </c>
      <c r="I24" s="87">
        <f>F24-H24</f>
        <v>4.1664000000000007E-3</v>
      </c>
      <c r="J24" s="88"/>
      <c r="K24" s="78">
        <f>I24/F24</f>
        <v>9.3333333333333351E-2</v>
      </c>
      <c r="L24" s="78"/>
      <c r="M24" s="76"/>
      <c r="N24" s="77"/>
    </row>
    <row r="26" spans="2:15">
      <c r="D26" s="1" t="s">
        <v>22</v>
      </c>
    </row>
    <row r="27" spans="2:15">
      <c r="D27" s="1" t="s">
        <v>12</v>
      </c>
    </row>
    <row r="28" spans="2:15">
      <c r="D28" s="1" t="s">
        <v>20</v>
      </c>
    </row>
  </sheetData>
  <mergeCells count="26">
    <mergeCell ref="H1:M1"/>
    <mergeCell ref="G4:H4"/>
    <mergeCell ref="G5:H5"/>
    <mergeCell ref="D4:F4"/>
    <mergeCell ref="D5:F5"/>
    <mergeCell ref="E18:F18"/>
    <mergeCell ref="I22:J22"/>
    <mergeCell ref="I23:J23"/>
    <mergeCell ref="I24:J24"/>
    <mergeCell ref="G12:H12"/>
    <mergeCell ref="G16:H16"/>
    <mergeCell ref="G17:H17"/>
    <mergeCell ref="G18:H18"/>
    <mergeCell ref="E10:F10"/>
    <mergeCell ref="E11:F11"/>
    <mergeCell ref="E12:F12"/>
    <mergeCell ref="E16:F16"/>
    <mergeCell ref="E17:F17"/>
    <mergeCell ref="G10:H10"/>
    <mergeCell ref="G11:H11"/>
    <mergeCell ref="M22:N22"/>
    <mergeCell ref="M23:N23"/>
    <mergeCell ref="M24:N24"/>
    <mergeCell ref="K22:L22"/>
    <mergeCell ref="K23:L23"/>
    <mergeCell ref="K24:L2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Ｐゴシック,標準"様式第4号関係&amp;C&amp;"ＭＳ Ｐゴシック,太字"&amp;14（記入例）&amp;"ＭＳ Ｐゴシック,標準"&amp;12
大館市グリーントランスフォーメーション推進事業費補助金</oddHeader>
    <oddFooter>&amp;R&amp;"ＭＳ Ｐゴシック,標準"大館市商工課商工係　令和5年6月作成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7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4"/>
  <cols>
    <col min="1" max="1" width="3.58203125" style="1" customWidth="1"/>
    <col min="2" max="2" width="5.08203125" style="1" customWidth="1"/>
    <col min="3" max="3" width="4.83203125" style="1" customWidth="1"/>
    <col min="4" max="4" width="16.33203125" style="1" customWidth="1"/>
    <col min="5" max="5" width="5" style="1" customWidth="1"/>
    <col min="6" max="6" width="17.75" style="1" customWidth="1"/>
    <col min="7" max="7" width="9.58203125" style="1" customWidth="1"/>
    <col min="8" max="8" width="17.25" style="1" customWidth="1"/>
    <col min="9" max="10" width="13.33203125" style="2" customWidth="1"/>
    <col min="11" max="11" width="15.08203125" style="1" customWidth="1"/>
    <col min="12" max="12" width="16.33203125" style="1" customWidth="1"/>
    <col min="13" max="13" width="23" style="1" customWidth="1"/>
    <col min="14" max="16384" width="9" style="1"/>
  </cols>
  <sheetData>
    <row r="1" spans="1:13" ht="27.75" customHeight="1" thickBot="1">
      <c r="F1" s="91" t="s">
        <v>19</v>
      </c>
      <c r="G1" s="92"/>
      <c r="H1" s="92"/>
      <c r="I1" s="92"/>
      <c r="J1" s="92"/>
      <c r="K1" s="93"/>
      <c r="L1" s="24"/>
    </row>
    <row r="2" spans="1:13">
      <c r="A2" s="3"/>
      <c r="C2" s="3"/>
      <c r="E2" s="3"/>
    </row>
    <row r="3" spans="1:13">
      <c r="A3" s="14" t="s">
        <v>5</v>
      </c>
      <c r="B3" s="9" t="s">
        <v>6</v>
      </c>
      <c r="C3" s="9"/>
      <c r="E3" s="9"/>
    </row>
    <row r="4" spans="1:13" ht="19.5" customHeight="1" thickBot="1">
      <c r="B4" s="75" t="s">
        <v>4</v>
      </c>
      <c r="C4" s="75"/>
      <c r="D4" s="75"/>
      <c r="E4" s="75" t="s">
        <v>18</v>
      </c>
      <c r="F4" s="75"/>
      <c r="G4" s="1" t="s">
        <v>60</v>
      </c>
      <c r="H4" s="2"/>
      <c r="I4" s="1"/>
      <c r="J4" s="1"/>
    </row>
    <row r="5" spans="1:13" ht="27.75" customHeight="1" thickBot="1">
      <c r="B5" s="115"/>
      <c r="C5" s="116"/>
      <c r="D5" s="117"/>
      <c r="E5" s="118"/>
      <c r="F5" s="119"/>
      <c r="G5"/>
      <c r="H5" s="18"/>
      <c r="I5" s="1"/>
      <c r="J5" s="1"/>
    </row>
    <row r="6" spans="1:13">
      <c r="B6" s="5"/>
      <c r="D6" s="5"/>
      <c r="F6" s="5"/>
    </row>
    <row r="7" spans="1:13">
      <c r="B7" s="5"/>
      <c r="D7" s="5"/>
      <c r="F7" s="5"/>
    </row>
    <row r="8" spans="1:13" ht="14.5" thickBot="1">
      <c r="A8" s="14" t="s">
        <v>7</v>
      </c>
      <c r="B8" s="9" t="s">
        <v>10</v>
      </c>
      <c r="C8" s="9"/>
      <c r="E8" s="9"/>
      <c r="G8" s="1" t="s">
        <v>17</v>
      </c>
    </row>
    <row r="9" spans="1:13" ht="31.5" customHeight="1">
      <c r="A9" s="4" t="s">
        <v>54</v>
      </c>
      <c r="B9" s="57" t="s">
        <v>56</v>
      </c>
      <c r="C9" s="79" t="s">
        <v>29</v>
      </c>
      <c r="D9" s="71"/>
      <c r="E9" s="71" t="s">
        <v>28</v>
      </c>
      <c r="F9" s="71"/>
      <c r="G9" s="22" t="s">
        <v>0</v>
      </c>
      <c r="H9" s="23" t="s">
        <v>53</v>
      </c>
      <c r="I9" s="23" t="s">
        <v>51</v>
      </c>
      <c r="J9" s="7" t="s">
        <v>23</v>
      </c>
      <c r="K9" s="8" t="s">
        <v>25</v>
      </c>
      <c r="L9" s="31" t="s">
        <v>3</v>
      </c>
      <c r="M9" s="32" t="s">
        <v>1</v>
      </c>
    </row>
    <row r="10" spans="1:13" ht="32.25" customHeight="1">
      <c r="A10" s="56">
        <v>1</v>
      </c>
      <c r="B10" s="49"/>
      <c r="C10" s="108"/>
      <c r="D10" s="109"/>
      <c r="E10" s="109"/>
      <c r="F10" s="109"/>
      <c r="G10" s="26"/>
      <c r="H10" s="66"/>
      <c r="I10" s="55"/>
      <c r="J10" s="27"/>
      <c r="K10" s="54">
        <f>H10*I10*J10</f>
        <v>0</v>
      </c>
      <c r="L10" s="58">
        <f>K10*$E$5</f>
        <v>0</v>
      </c>
      <c r="M10" s="34"/>
    </row>
    <row r="11" spans="1:13" ht="32.25" customHeight="1" thickBot="1">
      <c r="A11" s="56">
        <v>2</v>
      </c>
      <c r="B11" s="49"/>
      <c r="C11" s="113"/>
      <c r="D11" s="114"/>
      <c r="E11" s="111"/>
      <c r="F11" s="111"/>
      <c r="G11" s="28"/>
      <c r="H11" s="67"/>
      <c r="I11" s="29"/>
      <c r="J11" s="30"/>
      <c r="K11" s="54">
        <f>H11*I11*J11</f>
        <v>0</v>
      </c>
      <c r="L11" s="58">
        <f>K11*$E$5</f>
        <v>0</v>
      </c>
      <c r="M11" s="34"/>
    </row>
    <row r="12" spans="1:13">
      <c r="I12" s="6"/>
      <c r="J12" s="6"/>
    </row>
    <row r="13" spans="1:13">
      <c r="I13" s="6"/>
      <c r="J13" s="6"/>
    </row>
    <row r="14" spans="1:13" ht="14.5" thickBot="1">
      <c r="A14" s="14" t="s">
        <v>8</v>
      </c>
      <c r="B14" s="9" t="s">
        <v>11</v>
      </c>
      <c r="C14" s="9"/>
      <c r="E14" s="9"/>
      <c r="I14" s="6"/>
      <c r="J14" s="6"/>
    </row>
    <row r="15" spans="1:13" ht="30" customHeight="1">
      <c r="A15" s="4" t="s">
        <v>55</v>
      </c>
      <c r="B15" s="57" t="s">
        <v>56</v>
      </c>
      <c r="C15" s="79" t="s">
        <v>29</v>
      </c>
      <c r="D15" s="71"/>
      <c r="E15" s="71" t="s">
        <v>16</v>
      </c>
      <c r="F15" s="71"/>
      <c r="G15" s="22" t="s">
        <v>0</v>
      </c>
      <c r="H15" s="23" t="s">
        <v>53</v>
      </c>
      <c r="I15" s="23" t="s">
        <v>52</v>
      </c>
      <c r="J15" s="7" t="s">
        <v>23</v>
      </c>
      <c r="K15" s="8" t="s">
        <v>26</v>
      </c>
      <c r="L15" s="31" t="s">
        <v>9</v>
      </c>
      <c r="M15" s="32" t="s">
        <v>1</v>
      </c>
    </row>
    <row r="16" spans="1:13" ht="32.25" customHeight="1">
      <c r="A16" s="56">
        <v>1</v>
      </c>
      <c r="B16" s="49"/>
      <c r="C16" s="108"/>
      <c r="D16" s="109"/>
      <c r="E16" s="109"/>
      <c r="F16" s="109"/>
      <c r="G16" s="26"/>
      <c r="H16" s="66"/>
      <c r="I16" s="55"/>
      <c r="J16" s="27"/>
      <c r="K16" s="54">
        <f>H16*I16*J16</f>
        <v>0</v>
      </c>
      <c r="L16" s="58">
        <f>K16*$E$5</f>
        <v>0</v>
      </c>
      <c r="M16" s="34"/>
    </row>
    <row r="17" spans="1:13" ht="32.25" customHeight="1" thickBot="1">
      <c r="A17" s="56">
        <v>2</v>
      </c>
      <c r="B17" s="49"/>
      <c r="C17" s="110"/>
      <c r="D17" s="111"/>
      <c r="E17" s="111"/>
      <c r="F17" s="111"/>
      <c r="G17" s="28"/>
      <c r="H17" s="67"/>
      <c r="I17" s="29"/>
      <c r="J17" s="30"/>
      <c r="K17" s="54">
        <f>H17*I17*J17</f>
        <v>0</v>
      </c>
      <c r="L17" s="58">
        <f>K17*$E$5</f>
        <v>0</v>
      </c>
      <c r="M17" s="35"/>
    </row>
    <row r="20" spans="1:13" ht="14.5" thickBot="1">
      <c r="A20" s="14" t="s">
        <v>21</v>
      </c>
      <c r="B20" s="9" t="s">
        <v>15</v>
      </c>
      <c r="C20" s="9"/>
      <c r="E20" s="9"/>
    </row>
    <row r="21" spans="1:13" ht="45.75" customHeight="1">
      <c r="B21" s="10" t="s">
        <v>43</v>
      </c>
      <c r="C21" s="13" t="s">
        <v>37</v>
      </c>
      <c r="D21" s="8" t="s">
        <v>39</v>
      </c>
      <c r="E21" s="13" t="s">
        <v>38</v>
      </c>
      <c r="F21" s="12" t="s">
        <v>40</v>
      </c>
      <c r="G21" s="83" t="s">
        <v>24</v>
      </c>
      <c r="H21" s="112"/>
      <c r="I21" s="106" t="s">
        <v>44</v>
      </c>
      <c r="J21" s="107"/>
      <c r="K21" s="74" t="s">
        <v>1</v>
      </c>
      <c r="L21" s="75"/>
    </row>
    <row r="22" spans="1:13" ht="33" customHeight="1">
      <c r="B22" s="4">
        <v>1</v>
      </c>
      <c r="C22" s="11">
        <f>B10</f>
        <v>0</v>
      </c>
      <c r="D22" s="59">
        <f>L10</f>
        <v>0</v>
      </c>
      <c r="E22" s="11">
        <f>B16</f>
        <v>0</v>
      </c>
      <c r="F22" s="60">
        <f>L16</f>
        <v>0</v>
      </c>
      <c r="G22" s="98">
        <f>D22-F22</f>
        <v>0</v>
      </c>
      <c r="H22" s="99"/>
      <c r="I22" s="104" t="e">
        <f>ROUNDDOWN(G22/D22,2)</f>
        <v>#DIV/0!</v>
      </c>
      <c r="J22" s="105"/>
      <c r="K22" s="102"/>
      <c r="L22" s="103"/>
    </row>
    <row r="23" spans="1:13" ht="33" customHeight="1" thickBot="1">
      <c r="B23" s="4">
        <v>2</v>
      </c>
      <c r="C23" s="11">
        <f>B11</f>
        <v>0</v>
      </c>
      <c r="D23" s="59">
        <f>L11</f>
        <v>0</v>
      </c>
      <c r="E23" s="11">
        <f>B17</f>
        <v>0</v>
      </c>
      <c r="F23" s="61">
        <f>L17</f>
        <v>0</v>
      </c>
      <c r="G23" s="98">
        <f>D23-F23</f>
        <v>0</v>
      </c>
      <c r="H23" s="99"/>
      <c r="I23" s="100" t="e">
        <f>ROUNDDOWN(G23/D23,2)</f>
        <v>#DIV/0!</v>
      </c>
      <c r="J23" s="101"/>
      <c r="K23" s="102"/>
      <c r="L23" s="103"/>
    </row>
    <row r="25" spans="1:13">
      <c r="B25" s="1" t="s">
        <v>22</v>
      </c>
    </row>
    <row r="26" spans="1:13">
      <c r="B26" s="1" t="s">
        <v>12</v>
      </c>
    </row>
    <row r="27" spans="1:13">
      <c r="B27" s="1" t="s">
        <v>20</v>
      </c>
    </row>
  </sheetData>
  <sheetProtection formatCells="0" formatColumns="0" formatRows="0" insertColumns="0" insertRows="0" autoFilter="0"/>
  <mergeCells count="26">
    <mergeCell ref="F1:K1"/>
    <mergeCell ref="B4:D4"/>
    <mergeCell ref="E4:F4"/>
    <mergeCell ref="B5:D5"/>
    <mergeCell ref="E5:F5"/>
    <mergeCell ref="C11:D11"/>
    <mergeCell ref="E11:F11"/>
    <mergeCell ref="C15:D15"/>
    <mergeCell ref="E15:F15"/>
    <mergeCell ref="C9:D9"/>
    <mergeCell ref="E9:F9"/>
    <mergeCell ref="C10:D10"/>
    <mergeCell ref="E10:F10"/>
    <mergeCell ref="C16:D16"/>
    <mergeCell ref="E16:F16"/>
    <mergeCell ref="C17:D17"/>
    <mergeCell ref="E17:F17"/>
    <mergeCell ref="G21:H21"/>
    <mergeCell ref="G23:H23"/>
    <mergeCell ref="I23:J23"/>
    <mergeCell ref="K23:L23"/>
    <mergeCell ref="K21:L21"/>
    <mergeCell ref="G22:H22"/>
    <mergeCell ref="I22:J22"/>
    <mergeCell ref="K22:L22"/>
    <mergeCell ref="I21:J21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&amp;L&amp;"ＭＳ Ｐゴシック,標準"様式第4号関係&amp;R&amp;"ＭＳ Ｐゴシック,標準"大館市グリーントランスフォーメーション推進事業費補助金</oddHeader>
    <oddFooter>&amp;R&amp;"ＭＳ Ｐゴシック,標準"大館市商工課商工係　令和5年6月作成様式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view="pageBreakPreview" topLeftCell="A22" zoomScaleNormal="100" zoomScaleSheetLayoutView="100" workbookViewId="0">
      <selection activeCell="I5" sqref="I5"/>
    </sheetView>
  </sheetViews>
  <sheetFormatPr defaultColWidth="9" defaultRowHeight="14"/>
  <cols>
    <col min="1" max="1" width="3.58203125" style="1" customWidth="1"/>
    <col min="2" max="2" width="5.08203125" style="1" customWidth="1"/>
    <col min="3" max="3" width="4.83203125" style="1" customWidth="1"/>
    <col min="4" max="4" width="16.33203125" style="1" customWidth="1"/>
    <col min="5" max="5" width="5" style="1" customWidth="1"/>
    <col min="6" max="6" width="17.75" style="1" customWidth="1"/>
    <col min="7" max="7" width="9.58203125" style="1" customWidth="1"/>
    <col min="8" max="8" width="17.25" style="1" customWidth="1"/>
    <col min="9" max="10" width="13.33203125" style="2" customWidth="1"/>
    <col min="11" max="11" width="15.08203125" style="1" customWidth="1"/>
    <col min="12" max="12" width="16.33203125" style="1" customWidth="1"/>
    <col min="13" max="13" width="23" style="1" customWidth="1"/>
    <col min="14" max="16384" width="9" style="1"/>
  </cols>
  <sheetData>
    <row r="1" spans="1:13" ht="27.75" customHeight="1" thickBot="1">
      <c r="F1" s="91" t="s">
        <v>19</v>
      </c>
      <c r="G1" s="92"/>
      <c r="H1" s="92"/>
      <c r="I1" s="92"/>
      <c r="J1" s="92"/>
      <c r="K1" s="93"/>
      <c r="L1" s="24"/>
    </row>
    <row r="2" spans="1:13">
      <c r="A2" s="3"/>
      <c r="C2" s="3"/>
      <c r="E2" s="3"/>
    </row>
    <row r="3" spans="1:13">
      <c r="A3" s="14" t="s">
        <v>5</v>
      </c>
      <c r="B3" s="9" t="s">
        <v>6</v>
      </c>
      <c r="C3" s="9"/>
      <c r="E3" s="9"/>
    </row>
    <row r="4" spans="1:13" ht="19.5" customHeight="1" thickBot="1">
      <c r="B4" s="75" t="s">
        <v>4</v>
      </c>
      <c r="C4" s="75"/>
      <c r="D4" s="75"/>
      <c r="E4" s="75" t="s">
        <v>18</v>
      </c>
      <c r="F4" s="75"/>
      <c r="G4" s="1" t="s">
        <v>60</v>
      </c>
      <c r="H4" s="2"/>
      <c r="I4" s="1"/>
      <c r="J4" s="1"/>
    </row>
    <row r="5" spans="1:13" ht="27.75" customHeight="1" thickBot="1">
      <c r="B5" s="115"/>
      <c r="C5" s="116"/>
      <c r="D5" s="117"/>
      <c r="E5" s="118"/>
      <c r="F5" s="119"/>
      <c r="G5"/>
      <c r="H5" s="18"/>
      <c r="I5" s="1"/>
      <c r="J5" s="1"/>
    </row>
    <row r="6" spans="1:13">
      <c r="B6" s="5"/>
      <c r="D6" s="5"/>
      <c r="F6" s="5"/>
    </row>
    <row r="7" spans="1:13">
      <c r="B7" s="5"/>
      <c r="D7" s="5"/>
      <c r="F7" s="5"/>
    </row>
    <row r="8" spans="1:13" ht="14.5" thickBot="1">
      <c r="A8" s="14" t="s">
        <v>7</v>
      </c>
      <c r="B8" s="9" t="s">
        <v>10</v>
      </c>
      <c r="C8" s="9"/>
      <c r="E8" s="9"/>
      <c r="G8" s="1" t="s">
        <v>17</v>
      </c>
    </row>
    <row r="9" spans="1:13" ht="31.5" customHeight="1">
      <c r="A9" s="4" t="s">
        <v>36</v>
      </c>
      <c r="B9" s="57" t="s">
        <v>56</v>
      </c>
      <c r="C9" s="79" t="s">
        <v>29</v>
      </c>
      <c r="D9" s="71"/>
      <c r="E9" s="71" t="s">
        <v>28</v>
      </c>
      <c r="F9" s="71"/>
      <c r="G9" s="22" t="s">
        <v>0</v>
      </c>
      <c r="H9" s="23" t="s">
        <v>53</v>
      </c>
      <c r="I9" s="23" t="s">
        <v>51</v>
      </c>
      <c r="J9" s="7" t="s">
        <v>23</v>
      </c>
      <c r="K9" s="8" t="s">
        <v>25</v>
      </c>
      <c r="L9" s="31" t="s">
        <v>3</v>
      </c>
      <c r="M9" s="32" t="s">
        <v>1</v>
      </c>
    </row>
    <row r="10" spans="1:13" ht="32.25" customHeight="1">
      <c r="A10" s="56">
        <v>1</v>
      </c>
      <c r="B10" s="49"/>
      <c r="C10" s="108"/>
      <c r="D10" s="109"/>
      <c r="E10" s="109"/>
      <c r="F10" s="109"/>
      <c r="G10" s="26"/>
      <c r="H10" s="66"/>
      <c r="I10" s="55"/>
      <c r="J10" s="27"/>
      <c r="K10" s="54">
        <f>H10*I10*J10</f>
        <v>0</v>
      </c>
      <c r="L10" s="58">
        <f>K10*$E$5</f>
        <v>0</v>
      </c>
      <c r="M10" s="34"/>
    </row>
    <row r="11" spans="1:13" ht="32.25" customHeight="1" thickBot="1">
      <c r="A11" s="56">
        <v>2</v>
      </c>
      <c r="B11" s="49"/>
      <c r="C11" s="113"/>
      <c r="D11" s="114"/>
      <c r="E11" s="111"/>
      <c r="F11" s="111"/>
      <c r="G11" s="28"/>
      <c r="H11" s="67"/>
      <c r="I11" s="29"/>
      <c r="J11" s="30"/>
      <c r="K11" s="54">
        <f>H11*I11*J11</f>
        <v>0</v>
      </c>
      <c r="L11" s="58">
        <f>K11*$E$5</f>
        <v>0</v>
      </c>
      <c r="M11" s="34"/>
    </row>
    <row r="12" spans="1:13">
      <c r="I12" s="6"/>
      <c r="J12" s="6"/>
    </row>
    <row r="13" spans="1:13">
      <c r="I13" s="6"/>
      <c r="J13" s="6"/>
    </row>
    <row r="14" spans="1:13" ht="14.5" thickBot="1">
      <c r="A14" s="14" t="s">
        <v>8</v>
      </c>
      <c r="B14" s="9" t="s">
        <v>11</v>
      </c>
      <c r="C14" s="9"/>
      <c r="E14" s="9"/>
      <c r="I14" s="6"/>
      <c r="J14" s="6"/>
    </row>
    <row r="15" spans="1:13" ht="30" customHeight="1">
      <c r="A15" s="4" t="s">
        <v>36</v>
      </c>
      <c r="B15" s="57" t="s">
        <v>56</v>
      </c>
      <c r="C15" s="79" t="s">
        <v>29</v>
      </c>
      <c r="D15" s="71"/>
      <c r="E15" s="71" t="s">
        <v>16</v>
      </c>
      <c r="F15" s="71"/>
      <c r="G15" s="22" t="s">
        <v>0</v>
      </c>
      <c r="H15" s="23" t="s">
        <v>53</v>
      </c>
      <c r="I15" s="23" t="s">
        <v>52</v>
      </c>
      <c r="J15" s="7" t="s">
        <v>23</v>
      </c>
      <c r="K15" s="8" t="s">
        <v>26</v>
      </c>
      <c r="L15" s="31" t="s">
        <v>9</v>
      </c>
      <c r="M15" s="32" t="s">
        <v>1</v>
      </c>
    </row>
    <row r="16" spans="1:13" ht="32.25" customHeight="1">
      <c r="A16" s="56">
        <v>1</v>
      </c>
      <c r="B16" s="49"/>
      <c r="C16" s="108"/>
      <c r="D16" s="109"/>
      <c r="E16" s="109"/>
      <c r="F16" s="109"/>
      <c r="G16" s="26"/>
      <c r="H16" s="66"/>
      <c r="I16" s="55"/>
      <c r="J16" s="27"/>
      <c r="K16" s="54">
        <f>H16*I16*J16</f>
        <v>0</v>
      </c>
      <c r="L16" s="58">
        <f>K16*$E$5</f>
        <v>0</v>
      </c>
      <c r="M16" s="34"/>
    </row>
    <row r="17" spans="1:13" ht="32.25" customHeight="1" thickBot="1">
      <c r="A17" s="56">
        <v>2</v>
      </c>
      <c r="B17" s="49"/>
      <c r="C17" s="110"/>
      <c r="D17" s="111"/>
      <c r="E17" s="111"/>
      <c r="F17" s="111"/>
      <c r="G17" s="28"/>
      <c r="H17" s="67"/>
      <c r="I17" s="29"/>
      <c r="J17" s="30"/>
      <c r="K17" s="54">
        <f>H17*I17*J17</f>
        <v>0</v>
      </c>
      <c r="L17" s="58">
        <f>K17*$E$5</f>
        <v>0</v>
      </c>
      <c r="M17" s="35"/>
    </row>
    <row r="20" spans="1:13" ht="14.5" thickBot="1">
      <c r="A20" s="14" t="s">
        <v>21</v>
      </c>
      <c r="B20" s="9" t="s">
        <v>15</v>
      </c>
      <c r="C20" s="9"/>
      <c r="E20" s="9"/>
    </row>
    <row r="21" spans="1:13" ht="45.75" customHeight="1">
      <c r="B21" s="10" t="s">
        <v>36</v>
      </c>
      <c r="C21" s="13" t="s">
        <v>37</v>
      </c>
      <c r="D21" s="8" t="s">
        <v>39</v>
      </c>
      <c r="E21" s="13" t="s">
        <v>38</v>
      </c>
      <c r="F21" s="12" t="s">
        <v>40</v>
      </c>
      <c r="G21" s="83" t="s">
        <v>24</v>
      </c>
      <c r="H21" s="112"/>
      <c r="I21" s="106" t="s">
        <v>44</v>
      </c>
      <c r="J21" s="107"/>
      <c r="K21" s="74" t="s">
        <v>1</v>
      </c>
      <c r="L21" s="75"/>
    </row>
    <row r="22" spans="1:13" ht="33" customHeight="1">
      <c r="B22" s="4">
        <v>1</v>
      </c>
      <c r="C22" s="11">
        <f>B10</f>
        <v>0</v>
      </c>
      <c r="D22" s="59">
        <f>L10</f>
        <v>0</v>
      </c>
      <c r="E22" s="11">
        <f>B16</f>
        <v>0</v>
      </c>
      <c r="F22" s="60">
        <f>L16</f>
        <v>0</v>
      </c>
      <c r="G22" s="98">
        <f>D22-F22</f>
        <v>0</v>
      </c>
      <c r="H22" s="99"/>
      <c r="I22" s="104" t="e">
        <f t="shared" ref="I22:I23" si="0">ROUNDDOWN(G22/D22,2)</f>
        <v>#DIV/0!</v>
      </c>
      <c r="J22" s="105"/>
      <c r="K22" s="102"/>
      <c r="L22" s="103"/>
    </row>
    <row r="23" spans="1:13" ht="33" customHeight="1" thickBot="1">
      <c r="B23" s="62">
        <v>2</v>
      </c>
      <c r="C23" s="63">
        <f>B11</f>
        <v>0</v>
      </c>
      <c r="D23" s="64">
        <f>L11</f>
        <v>0</v>
      </c>
      <c r="E23" s="63">
        <f>B17</f>
        <v>0</v>
      </c>
      <c r="F23" s="65">
        <f>L17</f>
        <v>0</v>
      </c>
      <c r="G23" s="126">
        <f>D23-F23</f>
        <v>0</v>
      </c>
      <c r="H23" s="127"/>
      <c r="I23" s="100" t="e">
        <f t="shared" si="0"/>
        <v>#DIV/0!</v>
      </c>
      <c r="J23" s="101"/>
      <c r="K23" s="128"/>
      <c r="L23" s="129"/>
    </row>
    <row r="24" spans="1:13" ht="33" customHeight="1" thickBot="1">
      <c r="B24" s="68" t="s">
        <v>59</v>
      </c>
      <c r="C24" s="69"/>
      <c r="D24" s="70"/>
      <c r="E24" s="69"/>
      <c r="F24" s="70"/>
      <c r="G24" s="124">
        <f t="shared" ref="G24" si="1">D24-F24</f>
        <v>0</v>
      </c>
      <c r="H24" s="125"/>
      <c r="I24" s="120" t="e">
        <f>ROUNDDOWN(G24/D24,2)</f>
        <v>#DIV/0!</v>
      </c>
      <c r="J24" s="121"/>
      <c r="K24" s="122"/>
      <c r="L24" s="123"/>
    </row>
    <row r="26" spans="1:13">
      <c r="B26" s="1" t="s">
        <v>22</v>
      </c>
    </row>
    <row r="27" spans="1:13">
      <c r="B27" s="1" t="s">
        <v>12</v>
      </c>
    </row>
    <row r="28" spans="1:13">
      <c r="B28" s="1" t="s">
        <v>20</v>
      </c>
    </row>
  </sheetData>
  <sheetProtection formatCells="0" formatColumns="0" formatRows="0" insertColumns="0" insertRows="0" autoFilter="0"/>
  <mergeCells count="29">
    <mergeCell ref="I24:J24"/>
    <mergeCell ref="K24:L24"/>
    <mergeCell ref="G24:H24"/>
    <mergeCell ref="K21:L21"/>
    <mergeCell ref="G22:H22"/>
    <mergeCell ref="I22:J22"/>
    <mergeCell ref="K22:L22"/>
    <mergeCell ref="G23:H23"/>
    <mergeCell ref="I23:J23"/>
    <mergeCell ref="K23:L23"/>
    <mergeCell ref="I21:J21"/>
    <mergeCell ref="C16:D16"/>
    <mergeCell ref="E16:F16"/>
    <mergeCell ref="C17:D17"/>
    <mergeCell ref="E17:F17"/>
    <mergeCell ref="G21:H21"/>
    <mergeCell ref="C10:D10"/>
    <mergeCell ref="E10:F10"/>
    <mergeCell ref="C11:D11"/>
    <mergeCell ref="E11:F11"/>
    <mergeCell ref="C15:D15"/>
    <mergeCell ref="E15:F15"/>
    <mergeCell ref="C9:D9"/>
    <mergeCell ref="E9:F9"/>
    <mergeCell ref="F1:K1"/>
    <mergeCell ref="B4:D4"/>
    <mergeCell ref="E4:F4"/>
    <mergeCell ref="B5:D5"/>
    <mergeCell ref="E5:F5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&amp;L&amp;"ＭＳ Ｐゴシック,標準"様式第4号関係&amp;R&amp;"ＭＳ Ｐゴシック,標準"大館市グリーントランスフォーメーション推進事業費補助金</oddHeader>
    <oddFooter>&amp;R&amp;"ＭＳ Ｐゴシック,標準"大館市商工課商工係　令和5年6月作成様式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記入例(消費電力量)</vt:lpstr>
      <vt:lpstr>消費電力量をt-CO2に換算</vt:lpstr>
      <vt:lpstr>消費電力量をt-CO2に換算 （２枚目）</vt:lpstr>
      <vt:lpstr>'記入例(消費電力量)'!Print_Area</vt:lpstr>
      <vt:lpstr>'消費電力量をt-CO2に換算'!Print_Area</vt:lpstr>
      <vt:lpstr>'消費電力量をt-CO2に換算 （２枚目）'!Print_Area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CL6072</dc:creator>
  <cp:lastModifiedBy>小畑　一輝</cp:lastModifiedBy>
  <cp:lastPrinted>2023-08-29T05:20:31Z</cp:lastPrinted>
  <dcterms:created xsi:type="dcterms:W3CDTF">2023-06-16T02:22:23Z</dcterms:created>
  <dcterms:modified xsi:type="dcterms:W3CDTF">2026-04-09T08:08:29Z</dcterms:modified>
</cp:coreProperties>
</file>